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Financijski_plan_2019\"/>
    </mc:Choice>
  </mc:AlternateContent>
  <bookViews>
    <workbookView xWindow="0" yWindow="0" windowWidth="16380" windowHeight="8190"/>
  </bookViews>
  <sheets>
    <sheet name="PLAN PRIHODA I RASHODA" sheetId="1" r:id="rId1"/>
  </sheets>
  <calcPr calcId="162913"/>
</workbook>
</file>

<file path=xl/calcChain.xml><?xml version="1.0" encoding="utf-8"?>
<calcChain xmlns="http://schemas.openxmlformats.org/spreadsheetml/2006/main">
  <c r="F16" i="1" l="1"/>
  <c r="D10" i="1"/>
  <c r="E10" i="1"/>
  <c r="F11" i="1"/>
  <c r="F14" i="1"/>
  <c r="F15" i="1"/>
  <c r="D21" i="1"/>
  <c r="F21" i="1" s="1"/>
  <c r="E21" i="1"/>
  <c r="F22" i="1"/>
  <c r="F23" i="1"/>
  <c r="F24" i="1"/>
  <c r="F25" i="1"/>
  <c r="F27" i="1"/>
  <c r="F31" i="1"/>
  <c r="F10" i="1" l="1"/>
  <c r="D30" i="1"/>
  <c r="E30" i="1"/>
  <c r="F30" i="1" l="1"/>
</calcChain>
</file>

<file path=xl/sharedStrings.xml><?xml version="1.0" encoding="utf-8"?>
<sst xmlns="http://schemas.openxmlformats.org/spreadsheetml/2006/main" count="38" uniqueCount="38">
  <si>
    <t>PUČKO OTVORENO UČILIŠTE</t>
  </si>
  <si>
    <t>OIB: 56770661312</t>
  </si>
  <si>
    <t>Šifra djelatnosti: 80420</t>
  </si>
  <si>
    <t>PLAN PRIHODA I RASHODA</t>
  </si>
  <si>
    <t>ZA 2019.g.</t>
  </si>
  <si>
    <t>Skupine računa</t>
  </si>
  <si>
    <t>Naziv pozicije</t>
  </si>
  <si>
    <t>Plan za 2018.g.</t>
  </si>
  <si>
    <t>Plan za 2019.g.</t>
  </si>
  <si>
    <t>Indeks 3/2</t>
  </si>
  <si>
    <t>A      PRIHODI</t>
  </si>
  <si>
    <t>Prihodi od prodaje roba i pružanja usluga</t>
  </si>
  <si>
    <t>Prihodi od članarina i članskih doprinosa</t>
  </si>
  <si>
    <t>Prihodi po posebnim propisima</t>
  </si>
  <si>
    <t>Prihodi od imovine</t>
  </si>
  <si>
    <t>Prihodi od donacija</t>
  </si>
  <si>
    <t>Ostali prihodi</t>
  </si>
  <si>
    <t>Prihodi od povezanih neprofitnih organizacija</t>
  </si>
  <si>
    <t>KORIŠTENJE PRENESENOG VIŠKA PRIHODA</t>
  </si>
  <si>
    <t>B      RASHODI</t>
  </si>
  <si>
    <t>Rashodi za radnike</t>
  </si>
  <si>
    <t>Materijalni rashodi</t>
  </si>
  <si>
    <t>Rashodi amortizacije</t>
  </si>
  <si>
    <t>Financijski rashodi</t>
  </si>
  <si>
    <t>Donacije</t>
  </si>
  <si>
    <t>Ostali rashodi</t>
  </si>
  <si>
    <t>Rashodi vezani uz financiranje povezanih neprofitnih organizacija</t>
  </si>
  <si>
    <t>C      VIŠAK - MANJAK</t>
  </si>
  <si>
    <t>UKUPNO PRENESENI VIŠAK PRIHODA IZ PRETHODNIH GODINA</t>
  </si>
  <si>
    <t>Višak koji se koristi u 2019.</t>
  </si>
  <si>
    <r>
      <t>Pravni okvir</t>
    </r>
    <r>
      <rPr>
        <sz val="10"/>
        <rFont val="Arial"/>
        <family val="2"/>
        <charset val="238"/>
      </rPr>
      <t xml:space="preserve">: - </t>
    </r>
    <r>
      <rPr>
        <b/>
        <sz val="10"/>
        <rFont val="Arial"/>
        <family val="2"/>
        <charset val="238"/>
      </rPr>
      <t>Zakon o financijskom poslovanju i računovodstvu neprofitnih</t>
    </r>
  </si>
  <si>
    <r>
      <t xml:space="preserve">        </t>
    </r>
    <r>
      <rPr>
        <b/>
        <sz val="10"/>
        <rFont val="Arial"/>
        <family val="2"/>
        <charset val="238"/>
      </rPr>
      <t xml:space="preserve">organizacija </t>
    </r>
    <r>
      <rPr>
        <sz val="10"/>
        <rFont val="Arial"/>
        <family val="2"/>
        <charset val="238"/>
      </rPr>
      <t>(NN br. 121/14)</t>
    </r>
  </si>
  <si>
    <r>
      <t xml:space="preserve">- </t>
    </r>
    <r>
      <rPr>
        <b/>
        <sz val="10"/>
        <rFont val="Arial"/>
        <family val="2"/>
        <charset val="238"/>
      </rPr>
      <t>Pravilnik o izvještavanju u neprofitnom računovodstvu i registru</t>
    </r>
  </si>
  <si>
    <r>
      <t>neprofitnih organizacija</t>
    </r>
    <r>
      <rPr>
        <sz val="10"/>
        <rFont val="Arial"/>
        <family val="2"/>
        <charset val="238"/>
      </rPr>
      <t xml:space="preserve"> (NN br. 31/15)</t>
    </r>
  </si>
  <si>
    <r>
      <t xml:space="preserve">- </t>
    </r>
    <r>
      <rPr>
        <b/>
        <sz val="10"/>
        <rFont val="Arial"/>
        <family val="2"/>
        <charset val="238"/>
      </rPr>
      <t>Pravilnik o neprofitnom računovodstvu i računskom planu</t>
    </r>
  </si>
  <si>
    <t>(NN br. 1/15 i 31/15)</t>
  </si>
  <si>
    <r>
      <t xml:space="preserve">- </t>
    </r>
    <r>
      <rPr>
        <b/>
        <sz val="10"/>
        <rFont val="Arial"/>
        <family val="2"/>
        <charset val="238"/>
      </rPr>
      <t xml:space="preserve">Pravilnik o sustavu financijskog upravljanja i kontrola te izradi i </t>
    </r>
  </si>
  <si>
    <r>
      <t>izvršavanju financijskih planova neprofitnih organizacija</t>
    </r>
    <r>
      <rPr>
        <sz val="10"/>
        <rFont val="Arial"/>
        <family val="2"/>
        <charset val="238"/>
      </rPr>
      <t xml:space="preserve"> (NN 119/15)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</si>
</sst>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u/>
      <sz val="10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3" fillId="0" borderId="3" xfId="0" applyFont="1" applyBorder="1"/>
    <xf numFmtId="0" fontId="4" fillId="0" borderId="2" xfId="0" applyFont="1" applyBorder="1"/>
    <xf numFmtId="0" fontId="3" fillId="0" borderId="4" xfId="0" applyFont="1" applyBorder="1"/>
    <xf numFmtId="4" fontId="5" fillId="0" borderId="1" xfId="0" applyNumberFormat="1" applyFont="1" applyBorder="1"/>
    <xf numFmtId="3" fontId="5" fillId="0" borderId="1" xfId="0" applyNumberFormat="1" applyFont="1" applyBorder="1" applyAlignment="1">
      <alignment horizontal="center"/>
    </xf>
    <xf numFmtId="0" fontId="3" fillId="0" borderId="0" xfId="0" applyFont="1"/>
    <xf numFmtId="0" fontId="0" fillId="0" borderId="2" xfId="0" applyFont="1" applyBorder="1" applyAlignment="1">
      <alignment wrapText="1"/>
    </xf>
    <xf numFmtId="4" fontId="0" fillId="0" borderId="1" xfId="0" applyNumberFormat="1" applyBorder="1"/>
    <xf numFmtId="4" fontId="0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0" fontId="3" fillId="0" borderId="1" xfId="0" applyFont="1" applyBorder="1"/>
    <xf numFmtId="0" fontId="7" fillId="0" borderId="0" xfId="0" applyFont="1"/>
    <xf numFmtId="0" fontId="1" fillId="0" borderId="0" xfId="0" applyFont="1"/>
    <xf numFmtId="0" fontId="3" fillId="0" borderId="0" xfId="0" applyFont="1" applyAlignment="1"/>
    <xf numFmtId="0" fontId="0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" xfId="0" applyNumberFormat="1" applyFont="1" applyBorder="1" applyAlignment="1">
      <alignment horizontal="center"/>
    </xf>
    <xf numFmtId="0" fontId="7" fillId="0" borderId="0" xfId="0" applyFont="1" applyBorder="1"/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workbookViewId="0">
      <selection activeCell="I8" sqref="I8:S39"/>
    </sheetView>
  </sheetViews>
  <sheetFormatPr defaultRowHeight="12.75" x14ac:dyDescent="0.2"/>
  <cols>
    <col min="1" max="1" width="4.42578125" customWidth="1"/>
    <col min="2" max="2" width="5" customWidth="1"/>
    <col min="3" max="3" width="28.85546875" customWidth="1"/>
    <col min="4" max="5" width="15.5703125" customWidth="1"/>
    <col min="6" max="6" width="7.5703125" customWidth="1"/>
  </cols>
  <sheetData>
    <row r="1" spans="1:23" x14ac:dyDescent="0.2">
      <c r="A1" t="s">
        <v>0</v>
      </c>
    </row>
    <row r="2" spans="1:23" x14ac:dyDescent="0.2">
      <c r="A2" t="s">
        <v>1</v>
      </c>
    </row>
    <row r="3" spans="1:23" x14ac:dyDescent="0.2">
      <c r="A3" t="s">
        <v>2</v>
      </c>
    </row>
    <row r="4" spans="1:23" ht="7.5" customHeight="1" x14ac:dyDescent="0.2"/>
    <row r="5" spans="1:23" x14ac:dyDescent="0.2">
      <c r="A5" s="34" t="s">
        <v>3</v>
      </c>
      <c r="B5" s="34"/>
      <c r="C5" s="34"/>
      <c r="D5" s="34"/>
      <c r="E5" s="34"/>
      <c r="F5" s="34"/>
    </row>
    <row r="6" spans="1:23" x14ac:dyDescent="0.2">
      <c r="A6" s="34" t="s">
        <v>4</v>
      </c>
      <c r="B6" s="34"/>
      <c r="C6" s="34"/>
      <c r="D6" s="34"/>
      <c r="E6" s="34"/>
      <c r="F6" s="34"/>
    </row>
    <row r="7" spans="1:23" ht="4.5" customHeight="1" x14ac:dyDescent="0.2"/>
    <row r="8" spans="1:23" ht="25.35" customHeight="1" x14ac:dyDescent="0.2">
      <c r="A8" s="30" t="s">
        <v>5</v>
      </c>
      <c r="B8" s="30"/>
      <c r="C8" s="2" t="s">
        <v>6</v>
      </c>
      <c r="D8" s="1" t="s">
        <v>7</v>
      </c>
      <c r="E8" s="1" t="s">
        <v>8</v>
      </c>
      <c r="F8" s="3" t="s">
        <v>9</v>
      </c>
    </row>
    <row r="9" spans="1:23" x14ac:dyDescent="0.2">
      <c r="A9" s="4"/>
      <c r="B9" s="5"/>
      <c r="C9" s="6">
        <v>1</v>
      </c>
      <c r="D9" s="6">
        <v>3</v>
      </c>
      <c r="E9" s="6">
        <v>3</v>
      </c>
      <c r="F9" s="6">
        <v>4</v>
      </c>
    </row>
    <row r="10" spans="1:23" s="12" customFormat="1" ht="32.85" customHeight="1" x14ac:dyDescent="0.25">
      <c r="A10" s="7"/>
      <c r="B10" s="8" t="s">
        <v>10</v>
      </c>
      <c r="C10" s="9"/>
      <c r="D10" s="10">
        <f>SUM(D11:D17)</f>
        <v>3097000</v>
      </c>
      <c r="E10" s="10">
        <f>SUM(E11:E17)</f>
        <v>2811000</v>
      </c>
      <c r="F10" s="11">
        <f>E10/D10*100</f>
        <v>90.765256700032296</v>
      </c>
    </row>
    <row r="11" spans="1:23" ht="28.35" customHeight="1" x14ac:dyDescent="0.25">
      <c r="A11" s="26">
        <v>31</v>
      </c>
      <c r="B11" s="26"/>
      <c r="C11" s="13" t="s">
        <v>11</v>
      </c>
      <c r="D11" s="14">
        <v>2130000</v>
      </c>
      <c r="E11" s="14">
        <v>1550000</v>
      </c>
      <c r="F11" s="11">
        <f>E11/D11*100</f>
        <v>72.769953051643185</v>
      </c>
    </row>
    <row r="12" spans="1:23" ht="27" customHeight="1" x14ac:dyDescent="0.25">
      <c r="A12" s="26">
        <v>32</v>
      </c>
      <c r="B12" s="26"/>
      <c r="C12" s="13" t="s">
        <v>12</v>
      </c>
      <c r="D12" s="15"/>
      <c r="E12" s="15"/>
      <c r="F12" s="11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23" ht="27" customHeight="1" x14ac:dyDescent="0.25">
      <c r="A13" s="26">
        <v>33</v>
      </c>
      <c r="B13" s="26"/>
      <c r="C13" s="13" t="s">
        <v>13</v>
      </c>
      <c r="D13" s="15"/>
      <c r="E13" s="15"/>
      <c r="F13" s="11"/>
      <c r="I13" s="25"/>
      <c r="J13" s="25"/>
      <c r="K13" s="25"/>
      <c r="L13" s="25"/>
    </row>
    <row r="14" spans="1:23" ht="27" customHeight="1" x14ac:dyDescent="0.25">
      <c r="A14" s="26">
        <v>34</v>
      </c>
      <c r="B14" s="26"/>
      <c r="C14" s="13" t="s">
        <v>14</v>
      </c>
      <c r="D14" s="15">
        <v>1000</v>
      </c>
      <c r="E14" s="15">
        <v>1000</v>
      </c>
      <c r="F14" s="11">
        <f>E14/D14*100</f>
        <v>100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23" ht="27" customHeight="1" x14ac:dyDescent="0.25">
      <c r="A15" s="26">
        <v>35</v>
      </c>
      <c r="B15" s="26"/>
      <c r="C15" s="13" t="s">
        <v>15</v>
      </c>
      <c r="D15" s="15">
        <v>960000</v>
      </c>
      <c r="E15" s="15">
        <v>1250000</v>
      </c>
      <c r="F15" s="11">
        <f>E15/D15*100</f>
        <v>130.20833333333331</v>
      </c>
      <c r="I15" s="12"/>
    </row>
    <row r="16" spans="1:23" ht="31.5" customHeight="1" x14ac:dyDescent="0.25">
      <c r="A16" s="28">
        <v>36</v>
      </c>
      <c r="B16" s="29"/>
      <c r="C16" s="13" t="s">
        <v>16</v>
      </c>
      <c r="D16" s="15">
        <v>6000</v>
      </c>
      <c r="E16" s="15">
        <v>10000</v>
      </c>
      <c r="F16" s="11">
        <f>E16/D16*100</f>
        <v>166.66666666666669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22"/>
      <c r="U16" s="22"/>
      <c r="V16" s="22"/>
      <c r="W16" s="22"/>
    </row>
    <row r="17" spans="1:19" ht="27" customHeight="1" x14ac:dyDescent="0.25">
      <c r="A17" s="24">
        <v>37</v>
      </c>
      <c r="B17" s="24"/>
      <c r="C17" s="13" t="s">
        <v>17</v>
      </c>
      <c r="D17" s="15"/>
      <c r="E17" s="15"/>
      <c r="F17" s="16"/>
      <c r="I17" s="12"/>
    </row>
    <row r="18" spans="1:19" ht="22.5" customHeight="1" x14ac:dyDescent="0.25">
      <c r="I18" s="12"/>
    </row>
    <row r="19" spans="1:19" ht="27" customHeight="1" x14ac:dyDescent="0.2">
      <c r="A19" s="30" t="s">
        <v>18</v>
      </c>
      <c r="B19" s="30"/>
      <c r="C19" s="30"/>
      <c r="D19" s="15"/>
      <c r="E19" s="15">
        <v>0</v>
      </c>
      <c r="F19" s="16"/>
    </row>
    <row r="20" spans="1:19" ht="7.5" customHeight="1" x14ac:dyDescent="0.2">
      <c r="D20" s="17"/>
      <c r="E20" s="17"/>
      <c r="F20" s="18"/>
    </row>
    <row r="21" spans="1:19" ht="41.25" customHeight="1" x14ac:dyDescent="0.25">
      <c r="A21" s="7"/>
      <c r="B21" s="8" t="s">
        <v>19</v>
      </c>
      <c r="C21" s="19"/>
      <c r="D21" s="10">
        <f>SUM(D22:D28)</f>
        <v>3087000</v>
      </c>
      <c r="E21" s="10">
        <f>SUM(E22:E28)</f>
        <v>2801000</v>
      </c>
      <c r="F21" s="11">
        <f>E21/D21*100</f>
        <v>90.735341755749914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28.35" customHeight="1" x14ac:dyDescent="0.25">
      <c r="A22" s="26">
        <v>41</v>
      </c>
      <c r="B22" s="26"/>
      <c r="C22" s="13" t="s">
        <v>20</v>
      </c>
      <c r="D22" s="14">
        <v>700000</v>
      </c>
      <c r="E22" s="14">
        <v>700000</v>
      </c>
      <c r="F22" s="11">
        <f>E22/D22*100</f>
        <v>100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27" customHeight="1" x14ac:dyDescent="0.25">
      <c r="A23" s="26">
        <v>42</v>
      </c>
      <c r="B23" s="26"/>
      <c r="C23" s="13" t="s">
        <v>21</v>
      </c>
      <c r="D23" s="15">
        <v>2340000</v>
      </c>
      <c r="E23" s="15">
        <v>2052000</v>
      </c>
      <c r="F23" s="11">
        <f>E23/D23*100</f>
        <v>87.692307692307693</v>
      </c>
    </row>
    <row r="24" spans="1:19" ht="27" customHeight="1" x14ac:dyDescent="0.25">
      <c r="A24" s="26">
        <v>43</v>
      </c>
      <c r="B24" s="26"/>
      <c r="C24" s="13" t="s">
        <v>22</v>
      </c>
      <c r="D24" s="15">
        <v>31000</v>
      </c>
      <c r="E24" s="15">
        <v>33000</v>
      </c>
      <c r="F24" s="11">
        <f>E24/D24*100</f>
        <v>106.45161290322579</v>
      </c>
    </row>
    <row r="25" spans="1:19" ht="27" customHeight="1" x14ac:dyDescent="0.25">
      <c r="A25" s="26">
        <v>44</v>
      </c>
      <c r="B25" s="26"/>
      <c r="C25" s="13" t="s">
        <v>23</v>
      </c>
      <c r="D25" s="15">
        <v>4000</v>
      </c>
      <c r="E25" s="15">
        <v>4000</v>
      </c>
      <c r="F25" s="11">
        <f>E25/D25*100</f>
        <v>100</v>
      </c>
    </row>
    <row r="26" spans="1:19" ht="27" customHeight="1" x14ac:dyDescent="0.25">
      <c r="A26" s="26">
        <v>45</v>
      </c>
      <c r="B26" s="26"/>
      <c r="C26" s="13" t="s">
        <v>24</v>
      </c>
      <c r="D26" s="15"/>
      <c r="E26" s="15"/>
      <c r="F26" s="11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ht="27" customHeight="1" x14ac:dyDescent="0.25">
      <c r="A27" s="24">
        <v>46</v>
      </c>
      <c r="B27" s="24"/>
      <c r="C27" s="13" t="s">
        <v>25</v>
      </c>
      <c r="D27" s="15">
        <v>12000</v>
      </c>
      <c r="E27" s="15">
        <v>12000</v>
      </c>
      <c r="F27" s="11">
        <f>E27/D27*100</f>
        <v>100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ht="27" customHeight="1" x14ac:dyDescent="0.2">
      <c r="A28" s="24">
        <v>47</v>
      </c>
      <c r="B28" s="24"/>
      <c r="C28" s="13" t="s">
        <v>26</v>
      </c>
      <c r="D28" s="15"/>
      <c r="E28" s="15"/>
      <c r="F28" s="1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6.75" customHeight="1" x14ac:dyDescent="0.2">
      <c r="D29" s="17"/>
      <c r="E29" s="17"/>
      <c r="F29" s="18"/>
    </row>
    <row r="30" spans="1:19" ht="16.5" customHeight="1" x14ac:dyDescent="0.25">
      <c r="A30" s="7"/>
      <c r="B30" s="8" t="s">
        <v>27</v>
      </c>
      <c r="C30" s="19"/>
      <c r="D30" s="10">
        <f>D10-D21</f>
        <v>10000</v>
      </c>
      <c r="E30" s="10">
        <f>E10-E21</f>
        <v>10000</v>
      </c>
      <c r="F30" s="11">
        <f>E30/D30*100</f>
        <v>100</v>
      </c>
    </row>
    <row r="31" spans="1:19" ht="39.6" customHeight="1" x14ac:dyDescent="0.25">
      <c r="A31" s="26">
        <v>522</v>
      </c>
      <c r="B31" s="26"/>
      <c r="C31" s="13" t="s">
        <v>28</v>
      </c>
      <c r="D31" s="10">
        <v>725555</v>
      </c>
      <c r="E31" s="10">
        <v>737555</v>
      </c>
      <c r="F31" s="11">
        <f>E31/D31*100</f>
        <v>101.65390631998952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6.5" customHeight="1" x14ac:dyDescent="0.25">
      <c r="A32" s="26"/>
      <c r="B32" s="26"/>
      <c r="C32" s="13" t="s">
        <v>29</v>
      </c>
      <c r="D32" s="10"/>
      <c r="E32" s="10">
        <v>0</v>
      </c>
      <c r="F32" s="11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14.25" customHeight="1" x14ac:dyDescent="0.2"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14.25" customHeight="1" x14ac:dyDescent="0.2">
      <c r="A34" s="20" t="s">
        <v>30</v>
      </c>
    </row>
    <row r="35" spans="1:19" ht="14.25" customHeight="1" x14ac:dyDescent="0.2">
      <c r="A35" t="s">
        <v>31</v>
      </c>
    </row>
    <row r="36" spans="1:19" ht="14.25" customHeight="1" x14ac:dyDescent="0.2">
      <c r="C36" t="s">
        <v>32</v>
      </c>
    </row>
    <row r="37" spans="1:19" ht="14.25" customHeight="1" x14ac:dyDescent="0.2">
      <c r="B37" s="21" t="s">
        <v>33</v>
      </c>
    </row>
    <row r="38" spans="1:19" ht="14.25" customHeight="1" x14ac:dyDescent="0.2">
      <c r="C38" t="s">
        <v>34</v>
      </c>
    </row>
    <row r="39" spans="1:19" ht="14.25" customHeight="1" x14ac:dyDescent="0.2">
      <c r="B39" t="s">
        <v>35</v>
      </c>
    </row>
    <row r="40" spans="1:19" ht="14.25" customHeight="1" x14ac:dyDescent="0.2">
      <c r="C40" t="s">
        <v>36</v>
      </c>
    </row>
    <row r="41" spans="1:19" ht="14.25" customHeight="1" x14ac:dyDescent="0.2">
      <c r="B41" s="21" t="s">
        <v>37</v>
      </c>
    </row>
    <row r="42" spans="1:19" ht="14.25" customHeight="1" x14ac:dyDescent="0.2"/>
    <row r="43" spans="1:19" ht="14.25" customHeight="1" x14ac:dyDescent="0.2"/>
    <row r="44" spans="1:19" ht="14.25" customHeight="1" x14ac:dyDescent="0.2"/>
    <row r="45" spans="1:19" ht="14.25" customHeight="1" x14ac:dyDescent="0.2"/>
    <row r="46" spans="1:19" ht="14.25" customHeight="1" x14ac:dyDescent="0.2"/>
    <row r="47" spans="1:19" ht="14.25" customHeight="1" x14ac:dyDescent="0.2"/>
    <row r="48" spans="1:19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</sheetData>
  <sheetProtection selectLockedCells="1" selectUnlockedCells="1"/>
  <mergeCells count="32">
    <mergeCell ref="I12:S12"/>
    <mergeCell ref="I16:S16"/>
    <mergeCell ref="A5:F5"/>
    <mergeCell ref="A6:F6"/>
    <mergeCell ref="A8:B8"/>
    <mergeCell ref="A11:B11"/>
    <mergeCell ref="A12:B12"/>
    <mergeCell ref="A23:B23"/>
    <mergeCell ref="A13:B13"/>
    <mergeCell ref="I13:L13"/>
    <mergeCell ref="A14:B14"/>
    <mergeCell ref="I14:S14"/>
    <mergeCell ref="A15:B15"/>
    <mergeCell ref="A16:B16"/>
    <mergeCell ref="A17:B17"/>
    <mergeCell ref="A19:C19"/>
    <mergeCell ref="I21:S21"/>
    <mergeCell ref="A22:B22"/>
    <mergeCell ref="I22:S22"/>
    <mergeCell ref="A24:B24"/>
    <mergeCell ref="A25:B25"/>
    <mergeCell ref="A26:B26"/>
    <mergeCell ref="I26:S26"/>
    <mergeCell ref="A27:B27"/>
    <mergeCell ref="I27:S27"/>
    <mergeCell ref="I33:S33"/>
    <mergeCell ref="A28:B28"/>
    <mergeCell ref="I28:S28"/>
    <mergeCell ref="A31:B31"/>
    <mergeCell ref="I31:S31"/>
    <mergeCell ref="A32:B32"/>
    <mergeCell ref="I32:S32"/>
  </mergeCells>
  <pageMargins left="0.15763888888888888" right="0.15763888888888888" top="0.19652777777777777" bottom="0.19652777777777777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PRIHODA I RASHODA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Zamuda</dc:creator>
  <cp:lastModifiedBy>Mario Zamuda</cp:lastModifiedBy>
  <cp:lastPrinted>2019-11-08T07:56:26Z</cp:lastPrinted>
  <dcterms:created xsi:type="dcterms:W3CDTF">2018-11-14T11:45:35Z</dcterms:created>
  <dcterms:modified xsi:type="dcterms:W3CDTF">2021-12-21T08:52:45Z</dcterms:modified>
</cp:coreProperties>
</file>